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<sst xmlns="http://schemas.openxmlformats.org/spreadsheetml/2006/main" count="36" uniqueCount="32">
  <si>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Properties</t>
  </si>
  <si>
    <t>Measurements</t>
  </si>
  <si>
    <t>#1</t>
  </si>
  <si>
    <t>#2</t>
  </si>
  <si>
    <t>#3</t>
  </si>
  <si>
    <t>#4</t>
  </si>
  <si>
    <t>#5</t>
  </si>
  <si>
    <t>Cyclinder</t>
  </si>
  <si>
    <t>Mass (g)</t>
  </si>
  <si>
    <t>Height (cm)</t>
  </si>
  <si>
    <t>Diameter (cm)</t>
  </si>
  <si>
    <t>Rectangular solid</t>
  </si>
  <si>
    <t>Length (cm)</t>
  </si>
  <si>
    <t>Width (cm)</t>
  </si>
  <si>
    <t>Sphere</t>
  </si>
  <si>
    <t>Average</t>
  </si>
  <si>
    <t>S.D.</t>
  </si>
  <si>
    <t>Table I</t>
  </si>
  <si>
    <t>Table II</t>
  </si>
  <si>
    <t>M</t>
  </si>
  <si>
    <t>δM</t>
  </si>
  <si>
    <t>V</t>
  </si>
  <si>
    <t>δV</t>
  </si>
  <si>
    <t>ρ</t>
  </si>
  <si>
    <t>δρ</t>
  </si>
  <si>
    <t>error%</t>
  </si>
  <si>
    <t>Rectangular (Al)</t>
  </si>
  <si>
    <t>Sphere (Pb)</t>
  </si>
  <si>
    <t>Cylinder (Cu)</t>
  </si>
  <si>
    <t>2.70g/c.c.</t>
  </si>
  <si>
    <t>c</t>
  </si>
  <si>
    <t>ρ (standard: g/cm^3)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</si>
</sst>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19" applyAlignment="1">
      <alignment horizontal="center"/>
      <protection/>
    </xf>
    <xf numFmtId="0" fontId="1" fillId="0" borderId="1" xfId="19" applyBorder="1">
      <alignment/>
      <protection/>
    </xf>
    <xf numFmtId="0" fontId="1" fillId="0" borderId="0" xfId="19" applyBorder="1">
      <alignment/>
      <protection/>
    </xf>
    <xf numFmtId="0" fontId="1" fillId="0" borderId="0" xfId="19" applyBorder="1" applyAlignment="1">
      <alignment horizontal="center"/>
      <protection/>
    </xf>
    <xf numFmtId="0" fontId="1" fillId="0" borderId="2" xfId="19" applyBorder="1">
      <alignment/>
      <protection/>
    </xf>
    <xf numFmtId="0" fontId="1" fillId="0" borderId="0" xfId="19">
      <alignment/>
      <protection/>
    </xf>
    <xf numFmtId="0" fontId="1" fillId="0" borderId="3" xfId="19" applyBorder="1">
      <alignment/>
      <protection/>
    </xf>
    <xf numFmtId="0" fontId="1" fillId="0" borderId="4" xfId="19" applyBorder="1">
      <alignment/>
      <protection/>
    </xf>
    <xf numFmtId="0" fontId="1" fillId="0" borderId="5" xfId="19" applyBorder="1">
      <alignment/>
      <protection/>
    </xf>
    <xf numFmtId="0" fontId="1" fillId="0" borderId="0" xfId="19" applyFill="1" applyBorder="1">
      <alignment/>
      <protection/>
    </xf>
    <xf numFmtId="0" fontId="1" fillId="0" borderId="6" xfId="19" applyBorder="1" applyAlignment="1">
      <alignment horizontal="center"/>
      <protection/>
    </xf>
    <xf numFmtId="0" fontId="1" fillId="0" borderId="7" xfId="19" applyBorder="1">
      <alignment/>
      <protection/>
    </xf>
    <xf numFmtId="0" fontId="1" fillId="0" borderId="6" xfId="19" applyBorder="1">
      <alignment/>
      <protection/>
    </xf>
    <xf numFmtId="0" fontId="1" fillId="0" borderId="8" xfId="19" applyBorder="1">
      <alignment/>
      <protection/>
    </xf>
    <xf numFmtId="0" fontId="1" fillId="0" borderId="0" xfId="19" applyAlignment="1">
      <alignment horizontal="left"/>
      <protection/>
    </xf>
    <xf numFmtId="0" fontId="1" fillId="0" borderId="3" xfId="19" applyBorder="1" applyAlignment="1">
      <alignment horizontal="left"/>
      <protection/>
    </xf>
    <xf numFmtId="0" fontId="1" fillId="0" borderId="0" xfId="19" applyFill="1" applyBorder="1" applyAlignment="1">
      <alignment horizontal="center"/>
      <protection/>
    </xf>
    <xf numFmtId="0" fontId="1" fillId="0" borderId="6" xfId="19" applyFill="1" applyBorder="1" applyAlignment="1">
      <alignment horizontal="center"/>
      <protection/>
    </xf>
    <xf numFmtId="0" fontId="1" fillId="0" borderId="0" xfId="19" applyFont="1">
      <alignment/>
      <protection/>
    </xf>
    <xf numFmtId="0" fontId="1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C29" sqref="C29"/>
    </sheetView>
  </sheetViews>
  <sheetFormatPr defaultColWidth="9.00390625" defaultRowHeight="14.25"/>
  <cols>
    <col min="1" max="1" width="16.125" style="0" customWidth="1"/>
  </cols>
  <sheetData>
    <row r="1" ht="14.25">
      <c r="A1" t="s">
        <v>17</v>
      </c>
    </row>
    <row r="2" spans="1:8" ht="14.25">
      <c r="A2" s="1" t="s">
        <v>0</v>
      </c>
      <c r="B2" s="2"/>
      <c r="C2" s="3"/>
      <c r="D2" s="4" t="s">
        <v>1</v>
      </c>
      <c r="E2" s="3"/>
      <c r="F2" s="5"/>
      <c r="G2" s="6" t="s">
        <v>15</v>
      </c>
      <c r="H2" s="6" t="s">
        <v>16</v>
      </c>
    </row>
    <row r="3" spans="1:8" ht="14.25">
      <c r="A3" s="6"/>
      <c r="B3" s="2" t="s">
        <v>2</v>
      </c>
      <c r="C3" s="3" t="s">
        <v>3</v>
      </c>
      <c r="D3" s="3" t="s">
        <v>4</v>
      </c>
      <c r="E3" s="3" t="s">
        <v>5</v>
      </c>
      <c r="F3" s="5" t="s">
        <v>6</v>
      </c>
      <c r="G3" s="6"/>
      <c r="H3" s="6"/>
    </row>
    <row r="4" spans="1:8" ht="14.25">
      <c r="A4" s="7" t="s">
        <v>7</v>
      </c>
      <c r="B4" s="8"/>
      <c r="C4" s="7"/>
      <c r="D4" s="7"/>
      <c r="E4" s="7"/>
      <c r="F4" s="9"/>
      <c r="G4" s="7"/>
      <c r="H4" s="7"/>
    </row>
    <row r="5" spans="1:8" ht="14.25">
      <c r="A5" s="4" t="s">
        <v>8</v>
      </c>
      <c r="B5" s="2"/>
      <c r="C5" s="3"/>
      <c r="D5" s="3"/>
      <c r="E5" s="10"/>
      <c r="F5" s="5"/>
      <c r="G5" s="3" t="e">
        <f>AVERAGE($B5:$F5)</f>
        <v>#DIV/0!</v>
      </c>
      <c r="H5" s="3" t="e">
        <f>STDEV($B5:$F5)</f>
        <v>#DIV/0!</v>
      </c>
    </row>
    <row r="6" spans="1:8" ht="14.25">
      <c r="A6" s="4" t="s">
        <v>9</v>
      </c>
      <c r="B6" s="2"/>
      <c r="C6" s="3"/>
      <c r="D6" s="3"/>
      <c r="E6" s="3"/>
      <c r="F6" s="5"/>
      <c r="G6" s="3" t="e">
        <f>AVERAGE($B6:$F6)</f>
        <v>#DIV/0!</v>
      </c>
      <c r="H6" s="3" t="e">
        <f>STDEV($B6:$F6)</f>
        <v>#DIV/0!</v>
      </c>
    </row>
    <row r="7" spans="1:8" ht="14.25">
      <c r="A7" s="11" t="s">
        <v>10</v>
      </c>
      <c r="B7" s="12"/>
      <c r="C7" s="13"/>
      <c r="D7" s="13"/>
      <c r="E7" s="13"/>
      <c r="F7" s="14"/>
      <c r="G7" s="3" t="e">
        <f>AVERAGE($B7:$F7)</f>
        <v>#DIV/0!</v>
      </c>
      <c r="H7" s="3" t="e">
        <f>STDEV($B7:$F7)</f>
        <v>#DIV/0!</v>
      </c>
    </row>
    <row r="8" spans="1:8" ht="14.25">
      <c r="A8" s="15" t="s">
        <v>11</v>
      </c>
      <c r="B8" s="2"/>
      <c r="C8" s="3"/>
      <c r="D8" s="3"/>
      <c r="E8" s="3"/>
      <c r="F8" s="5"/>
      <c r="G8" s="3"/>
      <c r="H8" s="3"/>
    </row>
    <row r="9" spans="1:8" ht="14.25">
      <c r="A9" s="1" t="s">
        <v>8</v>
      </c>
      <c r="B9" s="2"/>
      <c r="C9" s="3"/>
      <c r="D9" s="3"/>
      <c r="E9" s="3"/>
      <c r="F9" s="5"/>
      <c r="G9" s="3" t="e">
        <f>AVERAGE($B9:$F9)</f>
        <v>#DIV/0!</v>
      </c>
      <c r="H9" s="3" t="e">
        <f>STDEV($B9:$F9)</f>
        <v>#DIV/0!</v>
      </c>
    </row>
    <row r="10" spans="1:8" ht="14.25">
      <c r="A10" s="1" t="s">
        <v>9</v>
      </c>
      <c r="B10" s="2"/>
      <c r="C10" s="3"/>
      <c r="D10" s="3"/>
      <c r="E10" s="3"/>
      <c r="F10" s="5"/>
      <c r="G10" s="3" t="e">
        <f>AVERAGE($B10:$F10)</f>
        <v>#DIV/0!</v>
      </c>
      <c r="H10" s="3" t="e">
        <f>STDEV($B10:$F10)</f>
        <v>#DIV/0!</v>
      </c>
    </row>
    <row r="11" spans="1:8" ht="14.25">
      <c r="A11" s="1" t="s">
        <v>13</v>
      </c>
      <c r="B11" s="2"/>
      <c r="C11" s="3"/>
      <c r="D11" s="3"/>
      <c r="E11" s="3"/>
      <c r="F11" s="5"/>
      <c r="G11" s="3" t="e">
        <f>AVERAGE($B11:$F11)</f>
        <v>#DIV/0!</v>
      </c>
      <c r="H11" s="3" t="e">
        <f>STDEV($B11:$F11)</f>
        <v>#DIV/0!</v>
      </c>
    </row>
    <row r="12" spans="1:8" ht="14.25">
      <c r="A12" s="1" t="s">
        <v>12</v>
      </c>
      <c r="B12" s="2"/>
      <c r="C12" s="3"/>
      <c r="D12" s="3"/>
      <c r="E12" s="3"/>
      <c r="F12" s="5"/>
      <c r="G12" s="3" t="e">
        <f>AVERAGE($B12:$F12)</f>
        <v>#DIV/0!</v>
      </c>
      <c r="H12" s="3" t="e">
        <f>STDEV($B12:$F12)</f>
        <v>#DIV/0!</v>
      </c>
    </row>
    <row r="13" spans="1:8" ht="14.25">
      <c r="A13" s="16" t="s">
        <v>14</v>
      </c>
      <c r="B13" s="8"/>
      <c r="C13" s="7"/>
      <c r="D13" s="7"/>
      <c r="E13" s="7"/>
      <c r="F13" s="9"/>
      <c r="G13" s="7"/>
      <c r="H13" s="7"/>
    </row>
    <row r="14" spans="1:8" ht="14.25">
      <c r="A14" s="17" t="s">
        <v>8</v>
      </c>
      <c r="B14" s="2"/>
      <c r="C14" s="3"/>
      <c r="D14" s="3"/>
      <c r="E14" s="3"/>
      <c r="F14" s="5"/>
      <c r="G14" s="3" t="e">
        <f>AVERAGE($B14:$F14)</f>
        <v>#DIV/0!</v>
      </c>
      <c r="H14" s="3" t="e">
        <f>STDEV($B14:$F14)</f>
        <v>#DIV/0!</v>
      </c>
    </row>
    <row r="15" spans="1:8" ht="14.25">
      <c r="A15" s="18" t="s">
        <v>10</v>
      </c>
      <c r="B15" s="12"/>
      <c r="C15" s="13"/>
      <c r="D15" s="13"/>
      <c r="E15" s="13"/>
      <c r="F15" s="14"/>
      <c r="G15" s="3" t="e">
        <f>AVERAGE($B15:$F15)</f>
        <v>#DIV/0!</v>
      </c>
      <c r="H15" s="3" t="e">
        <f>STDEV($B15:$F15)</f>
        <v>#DIV/0!</v>
      </c>
    </row>
    <row r="19" ht="14.25">
      <c r="A19" t="s">
        <v>18</v>
      </c>
    </row>
    <row r="20" spans="1:6" ht="14.25">
      <c r="A20" s="6" t="s">
        <v>30</v>
      </c>
      <c r="B20" s="6" t="s">
        <v>28</v>
      </c>
      <c r="C20" s="6"/>
      <c r="D20" s="6" t="s">
        <v>26</v>
      </c>
      <c r="F20" s="6" t="s">
        <v>27</v>
      </c>
    </row>
    <row r="21" spans="1:6" ht="14.25">
      <c r="A21" s="1" t="s">
        <v>19</v>
      </c>
      <c r="B21" s="6" t="e">
        <f>G5</f>
        <v>#DIV/0!</v>
      </c>
      <c r="C21" s="6"/>
      <c r="D21" s="6" t="e">
        <f>G9</f>
        <v>#DIV/0!</v>
      </c>
      <c r="F21" s="19" t="e">
        <f>$G14</f>
        <v>#DIV/0!</v>
      </c>
    </row>
    <row r="22" spans="1:6" ht="14.25">
      <c r="A22" s="1" t="s">
        <v>20</v>
      </c>
      <c r="B22" s="6" t="e">
        <f>H5</f>
        <v>#DIV/0!</v>
      </c>
      <c r="C22" s="6"/>
      <c r="D22" s="6" t="e">
        <f>H9</f>
        <v>#DIV/0!</v>
      </c>
      <c r="F22" s="6" t="e">
        <f>H14</f>
        <v>#DIV/0!</v>
      </c>
    </row>
    <row r="23" spans="1:6" ht="14.25">
      <c r="A23" s="1" t="s">
        <v>21</v>
      </c>
      <c r="B23" s="6" t="e">
        <f>3.1415926535*(G7/2)^2*G6</f>
        <v>#DIV/0!</v>
      </c>
      <c r="C23" s="6"/>
      <c r="D23" s="6" t="e">
        <f>G10*G11*G12</f>
        <v>#DIV/0!</v>
      </c>
      <c r="F23" s="6" t="e">
        <f>3.1415926535/6*G15^3</f>
        <v>#DIV/0!</v>
      </c>
    </row>
    <row r="24" spans="1:6" ht="14.25">
      <c r="A24" s="1" t="s">
        <v>22</v>
      </c>
      <c r="B24" s="6" t="e">
        <f>B23*(2*H7/G7+H6/G6)</f>
        <v>#DIV/0!</v>
      </c>
      <c r="C24" s="6"/>
      <c r="D24" s="6" t="e">
        <f>D23*(H10/G10+H11/G11+H12/G12)</f>
        <v>#DIV/0!</v>
      </c>
      <c r="F24" s="6" t="e">
        <f>F23*3*H15/G15</f>
        <v>#DIV/0!</v>
      </c>
    </row>
    <row r="25" spans="1:6" ht="14.25">
      <c r="A25" s="1" t="s">
        <v>23</v>
      </c>
      <c r="B25" s="6" t="e">
        <f>B21/B23</f>
        <v>#DIV/0!</v>
      </c>
      <c r="C25" s="6"/>
      <c r="D25" s="6" t="e">
        <f>D21/D23</f>
        <v>#DIV/0!</v>
      </c>
      <c r="F25" s="6" t="e">
        <f>F21/F23</f>
        <v>#DIV/0!</v>
      </c>
    </row>
    <row r="26" spans="1:6" ht="14.25">
      <c r="A26" s="1" t="s">
        <v>24</v>
      </c>
      <c r="B26" s="6" t="e">
        <f>B25*(B22/B21+B24/B23)</f>
        <v>#DIV/0!</v>
      </c>
      <c r="C26" s="6"/>
      <c r="D26" s="6" t="e">
        <f>D25*(D22/D21+D24/D23)</f>
        <v>#DIV/0!</v>
      </c>
      <c r="E26" s="6"/>
      <c r="F26" s="6" t="e">
        <f>F25*(F22/F21+F24/F23)</f>
        <v>#DIV/0!</v>
      </c>
    </row>
    <row r="27" spans="1:6" ht="14.25">
      <c r="A27" s="20" t="s">
        <v>31</v>
      </c>
      <c r="B27" s="6">
        <v>8.96</v>
      </c>
      <c r="C27" s="6"/>
      <c r="D27" s="19">
        <v>2.7</v>
      </c>
      <c r="F27" s="6">
        <v>11.4</v>
      </c>
    </row>
    <row r="28" spans="1:6" ht="14.25">
      <c r="A28" s="1" t="s">
        <v>25</v>
      </c>
      <c r="B28" s="6" t="e">
        <f>(B27-B25)/B27*100</f>
        <v>#DIV/0!</v>
      </c>
      <c r="C28" s="6"/>
      <c r="D28" s="6" t="e">
        <f>(D27-D25)/D27*100</f>
        <v>#DIV/0!</v>
      </c>
      <c r="E28" s="6"/>
      <c r="F28" s="6" t="e">
        <f>(F27-F25)/F27*100</f>
        <v>#DIV/0!</v>
      </c>
    </row>
    <row r="29" spans="1:4" ht="14.25">
      <c r="A29" s="1"/>
      <c r="B29" s="6"/>
      <c r="C29" s="6"/>
      <c r="D29" s="6"/>
    </row>
    <row r="30" ht="14.25">
      <c r="D30" s="6"/>
    </row>
    <row r="31" ht="14.25">
      <c r="D31" s="6"/>
    </row>
    <row r="32" ht="14.25">
      <c r="D32" s="6"/>
    </row>
    <row r="33" ht="14.25">
      <c r="D33" s="6"/>
    </row>
    <row r="34" ht="14.25">
      <c r="D34" s="6" t="s">
        <v>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" sqref="H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louyang</dc:creator>
  <cp:keywords/>
  <dc:description/>
  <cp:lastModifiedBy>louyang</cp:lastModifiedBy>
  <dcterms:created xsi:type="dcterms:W3CDTF">2007-02-22T17:07:53Z</dcterms:created>
  <dcterms:modified xsi:type="dcterms:W3CDTF">2007-02-22T17:21:08Z</dcterms:modified>
  <cp:category/>
  <cp:version/>
  <cp:contentType/>
  <cp:contentStatus/>
</cp:coreProperties>
</file>